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9"/>
  <workbookPr/>
  <mc:AlternateContent xmlns:mc="http://schemas.openxmlformats.org/markup-compatibility/2006">
    <mc:Choice Requires="x15">
      <x15ac:absPath xmlns:x15ac="http://schemas.microsoft.com/office/spreadsheetml/2010/11/ac" url="https://trevecca.sharepoint.com/sites/Accounting/Shared Documents/General/My Plan to Pays/MPTP 24-25/"/>
    </mc:Choice>
  </mc:AlternateContent>
  <xr:revisionPtr revIDLastSave="101" documentId="8_{1D42C352-CF37-4276-90BF-E1A68CBADA8A}" xr6:coauthVersionLast="47" xr6:coauthVersionMax="47" xr10:uidLastSave="{A0265C20-7921-48E5-891C-FE8C775710F3}"/>
  <bookViews>
    <workbookView xWindow="-120" yWindow="-120" windowWidth="20730" windowHeight="11040" xr2:uid="{00000000-000D-0000-FFFF-FFFF00000000}"/>
  </bookViews>
  <sheets>
    <sheet name="Sheet1" sheetId="1" r:id="rId1"/>
  </sheet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K42" i="1"/>
  <c r="K32" i="1"/>
  <c r="M42" i="1"/>
  <c r="I42" i="1"/>
  <c r="M33" i="1"/>
  <c r="I33" i="1"/>
  <c r="L33" i="1"/>
  <c r="H33" i="1"/>
  <c r="L32" i="1"/>
  <c r="H32" i="1"/>
  <c r="M32" i="1"/>
  <c r="I32" i="1"/>
  <c r="I38" i="1"/>
  <c r="L42" i="1"/>
  <c r="H42" i="1"/>
  <c r="H38" i="1"/>
  <c r="I45" i="1"/>
  <c r="H45" i="1"/>
  <c r="J33" i="1"/>
  <c r="J32" i="1"/>
  <c r="J41" i="1"/>
  <c r="J42" i="1"/>
  <c r="J43" i="1"/>
  <c r="J44" i="1"/>
  <c r="J40" i="1"/>
  <c r="J35" i="1"/>
  <c r="J36" i="1"/>
  <c r="J37" i="1"/>
  <c r="J34" i="1"/>
  <c r="J21" i="1"/>
  <c r="J22" i="1"/>
  <c r="J23" i="1"/>
  <c r="J24" i="1"/>
  <c r="J26" i="1"/>
  <c r="J27" i="1"/>
  <c r="J28" i="1"/>
  <c r="J29" i="1"/>
  <c r="J30" i="1"/>
  <c r="J31" i="1"/>
  <c r="J20" i="1"/>
  <c r="I18" i="1"/>
  <c r="H18" i="1"/>
  <c r="J11" i="1"/>
  <c r="J12" i="1"/>
  <c r="J13" i="1"/>
  <c r="J14" i="1"/>
  <c r="J15" i="1"/>
  <c r="J16" i="1"/>
  <c r="J17" i="1"/>
  <c r="J10" i="1"/>
  <c r="J38" i="1"/>
  <c r="I46" i="1"/>
  <c r="H46" i="1"/>
  <c r="J45" i="1"/>
  <c r="J18" i="1"/>
  <c r="J46" i="1"/>
</calcChain>
</file>

<file path=xl/sharedStrings.xml><?xml version="1.0" encoding="utf-8"?>
<sst xmlns="http://schemas.openxmlformats.org/spreadsheetml/2006/main" count="61" uniqueCount="51">
  <si>
    <t>Fall 2024/Spring 2025 My Plan to Pay Worksheet</t>
  </si>
  <si>
    <t>Trevecca Nazarene University</t>
  </si>
  <si>
    <r>
      <t xml:space="preserve">Please Note: This is an </t>
    </r>
    <r>
      <rPr>
        <b/>
        <i/>
        <u/>
        <sz val="11"/>
        <color theme="1"/>
        <rFont val="Calibri"/>
        <family val="2"/>
        <scheme val="minor"/>
      </rPr>
      <t>ESTIMATE</t>
    </r>
    <r>
      <rPr>
        <i/>
        <sz val="11"/>
        <color theme="1"/>
        <rFont val="Calibri"/>
        <family val="2"/>
        <scheme val="minor"/>
      </rPr>
      <t xml:space="preserve"> of your expected charges and financial aid</t>
    </r>
  </si>
  <si>
    <t>Use the accompanying instruction sheet to complete this form</t>
  </si>
  <si>
    <t>*Additional charges may be incurred (i.e. fines, payment plan enrollment fee, etc.)</t>
  </si>
  <si>
    <t>Name:</t>
  </si>
  <si>
    <t>MPTP</t>
  </si>
  <si>
    <t>Student ID:</t>
  </si>
  <si>
    <t>Prepared By:</t>
  </si>
  <si>
    <t>Date:</t>
  </si>
  <si>
    <t>Charges - See Worksheet Instructions</t>
  </si>
  <si>
    <t>FALL</t>
  </si>
  <si>
    <t>SPRING</t>
  </si>
  <si>
    <t>TOTAL</t>
  </si>
  <si>
    <t>Tuition</t>
  </si>
  <si>
    <t xml:space="preserve">  - Additional Nursing Fees </t>
  </si>
  <si>
    <t>Student Resource Fee</t>
  </si>
  <si>
    <t>Housing</t>
  </si>
  <si>
    <t>Food (Meal Plan)</t>
  </si>
  <si>
    <t>Course Fees</t>
  </si>
  <si>
    <t>Miscellaneous Fees*</t>
  </si>
  <si>
    <t>Prior Balance Owed</t>
  </si>
  <si>
    <t>Subtotal A - Total Charges</t>
  </si>
  <si>
    <t>Financial Aid - See Award Letter</t>
  </si>
  <si>
    <t>Trevecca Leadership Scholarship</t>
  </si>
  <si>
    <t>Trevecca Academic Scholarship</t>
  </si>
  <si>
    <t>Trevecca Athletic Scholarship</t>
  </si>
  <si>
    <t>Trevecca PK/MK Scholarship</t>
  </si>
  <si>
    <t>Trevecca Endowed Scholarship(s)</t>
  </si>
  <si>
    <t>Other Trevecca Aid - Enter Name</t>
  </si>
  <si>
    <t>Church Scholarship and Match</t>
  </si>
  <si>
    <t>Outside Scholarship-Enter Name</t>
  </si>
  <si>
    <r>
      <t xml:space="preserve">Direct Subsidized Stafford Loan           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          </t>
    </r>
  </si>
  <si>
    <t xml:space="preserve"> Fall </t>
  </si>
  <si>
    <t xml:space="preserve">Spring </t>
  </si>
  <si>
    <t xml:space="preserve">Direct Unsubsidized Stafford Loan      </t>
  </si>
  <si>
    <t>Federal Pell Grant</t>
  </si>
  <si>
    <t>Federal SEOG Grant</t>
  </si>
  <si>
    <t>TN Hope Scholarship</t>
  </si>
  <si>
    <t>TN State Grant</t>
  </si>
  <si>
    <t>Subtotal B - Total Financial Aid</t>
  </si>
  <si>
    <t>Payments - See Worksheet Instructions</t>
  </si>
  <si>
    <t>Monthly Payment Plan Budget</t>
  </si>
  <si>
    <t>Private Loan-Add Name of Lender</t>
  </si>
  <si>
    <t>Parent PLUS Loan</t>
  </si>
  <si>
    <t xml:space="preserve">Fall </t>
  </si>
  <si>
    <t>Cash, Check, or Online Payment</t>
  </si>
  <si>
    <t>Other (please list source)</t>
  </si>
  <si>
    <t>Subtotal C - Total Payments</t>
  </si>
  <si>
    <r>
      <t xml:space="preserve">BALANCE [A - B - C] - </t>
    </r>
    <r>
      <rPr>
        <i/>
        <sz val="11"/>
        <color theme="1"/>
        <rFont val="Calibri"/>
        <family val="2"/>
        <scheme val="minor"/>
      </rPr>
      <t>Please make sure that this comes to $0 or a credit</t>
    </r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</si>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</sst>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0000%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right"/>
    </xf>
    <xf numFmtId="165" fontId="0" fillId="0" borderId="0" xfId="0" applyNumberFormat="1"/>
    <xf numFmtId="44" fontId="7" fillId="0" borderId="1" xfId="0" applyNumberFormat="1" applyFont="1" applyBorder="1" applyAlignment="1">
      <alignment horizontal="center"/>
    </xf>
    <xf numFmtId="44" fontId="7" fillId="0" borderId="1" xfId="0" applyNumberFormat="1" applyFont="1" applyBorder="1" applyProtection="1">
      <protection locked="0"/>
    </xf>
    <xf numFmtId="0" fontId="0" fillId="0" borderId="8" xfId="0" applyBorder="1" applyProtection="1">
      <protection locked="0"/>
    </xf>
    <xf numFmtId="44" fontId="7" fillId="0" borderId="1" xfId="0" applyNumberFormat="1" applyFont="1" applyBorder="1" applyAlignment="1" applyProtection="1">
      <alignment horizontal="center"/>
      <protection locked="0"/>
    </xf>
    <xf numFmtId="44" fontId="7" fillId="0" borderId="4" xfId="0" applyNumberFormat="1" applyFont="1" applyBorder="1" applyAlignment="1" applyProtection="1">
      <alignment horizontal="center"/>
      <protection locked="0"/>
    </xf>
    <xf numFmtId="44" fontId="7" fillId="0" borderId="4" xfId="0" applyNumberFormat="1" applyFont="1" applyBorder="1" applyAlignment="1">
      <alignment horizontal="center"/>
    </xf>
    <xf numFmtId="0" fontId="1" fillId="0" borderId="0" xfId="0" applyFont="1"/>
    <xf numFmtId="0" fontId="9" fillId="0" borderId="10" xfId="0" applyFont="1" applyBorder="1"/>
    <xf numFmtId="0" fontId="6" fillId="0" borderId="0" xfId="0" applyFont="1" applyAlignment="1">
      <alignment horizontal="left" vertical="top" wrapText="1"/>
    </xf>
    <xf numFmtId="44" fontId="7" fillId="0" borderId="18" xfId="0" applyNumberFormat="1" applyFont="1" applyBorder="1" applyProtection="1">
      <protection locked="0"/>
    </xf>
    <xf numFmtId="44" fontId="7" fillId="0" borderId="18" xfId="0" applyNumberFormat="1" applyFont="1" applyBorder="1" applyAlignment="1">
      <alignment horizontal="center"/>
    </xf>
    <xf numFmtId="44" fontId="7" fillId="0" borderId="20" xfId="0" applyNumberFormat="1" applyFont="1" applyBorder="1" applyAlignment="1">
      <alignment horizontal="center"/>
    </xf>
    <xf numFmtId="44" fontId="7" fillId="0" borderId="21" xfId="0" applyNumberFormat="1" applyFont="1" applyBorder="1" applyAlignment="1">
      <alignment horizontal="center"/>
    </xf>
    <xf numFmtId="44" fontId="7" fillId="0" borderId="18" xfId="0" applyNumberFormat="1" applyFont="1" applyBorder="1" applyAlignment="1" applyProtection="1">
      <alignment horizontal="center"/>
      <protection locked="0"/>
    </xf>
    <xf numFmtId="164" fontId="7" fillId="0" borderId="16" xfId="0" applyNumberFormat="1" applyFont="1" applyBorder="1" applyAlignment="1" applyProtection="1">
      <alignment horizontal="center"/>
      <protection locked="0"/>
    </xf>
    <xf numFmtId="164" fontId="7" fillId="0" borderId="16" xfId="0" applyNumberFormat="1" applyFont="1" applyBorder="1" applyAlignment="1">
      <alignment horizontal="center"/>
    </xf>
    <xf numFmtId="44" fontId="7" fillId="0" borderId="7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25" xfId="0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/>
    <xf numFmtId="0" fontId="0" fillId="0" borderId="0" xfId="0" applyAlignment="1"/>
    <xf numFmtId="0" fontId="0" fillId="0" borderId="15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2"/>
  <sheetViews>
    <sheetView tabSelected="1" topLeftCell="A3" zoomScale="130" zoomScaleNormal="130" zoomScalePageLayoutView="110" workbookViewId="0">
      <selection activeCell="C7" sqref="C7:G7"/>
    </sheetView>
  </sheetViews>
  <sheetFormatPr defaultRowHeight="15"/>
  <cols>
    <col min="2" max="2" width="9.140625" customWidth="1"/>
    <col min="3" max="3" width="12.7109375" customWidth="1"/>
    <col min="7" max="7" width="9.85546875" customWidth="1"/>
    <col min="8" max="9" width="11.140625" bestFit="1" customWidth="1"/>
    <col min="10" max="10" width="11" customWidth="1"/>
    <col min="11" max="11" width="10.5703125" hidden="1" customWidth="1"/>
    <col min="12" max="12" width="6.28515625" hidden="1" customWidth="1"/>
    <col min="13" max="13" width="10.7109375" hidden="1" customWidth="1"/>
    <col min="14" max="14" width="8.85546875" customWidth="1"/>
  </cols>
  <sheetData>
    <row r="1" spans="1:13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3" ht="23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3.2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13"/>
      <c r="L3" s="13"/>
      <c r="M3" s="13"/>
    </row>
    <row r="4" spans="1:13">
      <c r="A4" s="37" t="s">
        <v>2</v>
      </c>
      <c r="B4" s="38"/>
      <c r="C4" s="38"/>
      <c r="D4" s="38"/>
      <c r="E4" s="38"/>
      <c r="F4" s="38"/>
      <c r="G4" s="38"/>
      <c r="H4" s="38"/>
      <c r="I4" s="38"/>
      <c r="J4" s="39"/>
    </row>
    <row r="5" spans="1:13">
      <c r="A5" s="40" t="s">
        <v>3</v>
      </c>
      <c r="B5" s="41"/>
      <c r="C5" s="41"/>
      <c r="D5" s="41"/>
      <c r="E5" s="41"/>
      <c r="F5" s="41"/>
      <c r="G5" s="41"/>
      <c r="H5" s="41"/>
      <c r="I5" s="41"/>
      <c r="J5" s="42"/>
    </row>
    <row r="6" spans="1:13">
      <c r="A6" s="43" t="s">
        <v>4</v>
      </c>
      <c r="B6" s="44"/>
      <c r="C6" s="44"/>
      <c r="D6" s="44"/>
      <c r="E6" s="44"/>
      <c r="F6" s="44"/>
      <c r="G6" s="44"/>
      <c r="H6" s="44"/>
      <c r="I6" s="44"/>
      <c r="J6" s="45"/>
    </row>
    <row r="7" spans="1:13">
      <c r="A7" s="50" t="s">
        <v>5</v>
      </c>
      <c r="B7" s="51"/>
      <c r="C7" s="46" t="s">
        <v>6</v>
      </c>
      <c r="D7" s="49"/>
      <c r="E7" s="49"/>
      <c r="F7" s="49"/>
      <c r="G7" s="47"/>
      <c r="H7" s="3" t="s">
        <v>7</v>
      </c>
      <c r="I7" s="46"/>
      <c r="J7" s="47"/>
    </row>
    <row r="8" spans="1:13">
      <c r="A8" s="50" t="s">
        <v>8</v>
      </c>
      <c r="B8" s="52"/>
      <c r="C8" s="46"/>
      <c r="D8" s="49"/>
      <c r="E8" s="49"/>
      <c r="F8" s="49"/>
      <c r="G8" s="47"/>
      <c r="H8" s="3" t="s">
        <v>9</v>
      </c>
      <c r="I8" s="48"/>
      <c r="J8" s="47"/>
    </row>
    <row r="9" spans="1:13">
      <c r="A9" s="30" t="s">
        <v>10</v>
      </c>
      <c r="B9" s="31"/>
      <c r="C9" s="31"/>
      <c r="D9" s="31"/>
      <c r="E9" s="31"/>
      <c r="F9" s="31"/>
      <c r="G9" s="32"/>
      <c r="H9" s="1" t="s">
        <v>11</v>
      </c>
      <c r="I9" s="2" t="s">
        <v>12</v>
      </c>
      <c r="J9" s="2" t="s">
        <v>13</v>
      </c>
    </row>
    <row r="10" spans="1:13">
      <c r="A10" s="33" t="s">
        <v>14</v>
      </c>
      <c r="B10" s="34"/>
      <c r="C10" s="34"/>
      <c r="D10" s="34"/>
      <c r="E10" s="34"/>
      <c r="F10" s="34"/>
      <c r="G10" s="35"/>
      <c r="H10" s="7">
        <v>14875</v>
      </c>
      <c r="I10" s="7">
        <v>14875</v>
      </c>
      <c r="J10" s="6">
        <f>SUM(H10:I10)</f>
        <v>29750</v>
      </c>
    </row>
    <row r="11" spans="1:13">
      <c r="A11" s="68" t="s">
        <v>15</v>
      </c>
      <c r="B11" s="69"/>
      <c r="C11" s="69"/>
      <c r="D11" s="69"/>
      <c r="E11" s="69"/>
      <c r="F11" s="69"/>
      <c r="G11" s="70"/>
      <c r="H11" s="7"/>
      <c r="I11" s="7"/>
      <c r="J11" s="6">
        <f t="shared" ref="J11:J17" si="0">SUM(H11:I11)</f>
        <v>0</v>
      </c>
    </row>
    <row r="12" spans="1:13">
      <c r="A12" s="68" t="s">
        <v>16</v>
      </c>
      <c r="B12" s="69"/>
      <c r="C12" s="69"/>
      <c r="D12" s="69"/>
      <c r="E12" s="69"/>
      <c r="F12" s="69"/>
      <c r="G12" s="70"/>
      <c r="H12" s="7">
        <v>775</v>
      </c>
      <c r="I12" s="7">
        <v>775</v>
      </c>
      <c r="J12" s="6">
        <f t="shared" si="0"/>
        <v>1550</v>
      </c>
    </row>
    <row r="13" spans="1:13">
      <c r="A13" s="68" t="s">
        <v>17</v>
      </c>
      <c r="B13" s="69"/>
      <c r="C13" s="69"/>
      <c r="D13" s="69"/>
      <c r="E13" s="69"/>
      <c r="F13" s="69"/>
      <c r="G13" s="70"/>
      <c r="H13" s="7">
        <v>2600</v>
      </c>
      <c r="I13" s="7">
        <v>2600</v>
      </c>
      <c r="J13" s="6">
        <f t="shared" si="0"/>
        <v>5200</v>
      </c>
    </row>
    <row r="14" spans="1:13">
      <c r="A14" s="68" t="s">
        <v>18</v>
      </c>
      <c r="B14" s="69"/>
      <c r="C14" s="69"/>
      <c r="D14" s="69"/>
      <c r="E14" s="69"/>
      <c r="F14" s="69"/>
      <c r="G14" s="70"/>
      <c r="H14" s="7">
        <v>2900</v>
      </c>
      <c r="I14" s="7">
        <v>2900</v>
      </c>
      <c r="J14" s="6">
        <f t="shared" si="0"/>
        <v>5800</v>
      </c>
    </row>
    <row r="15" spans="1:13">
      <c r="A15" s="68" t="s">
        <v>19</v>
      </c>
      <c r="B15" s="69"/>
      <c r="C15" s="69"/>
      <c r="D15" s="69"/>
      <c r="E15" s="69"/>
      <c r="F15" s="69"/>
      <c r="G15" s="70"/>
      <c r="H15" s="7">
        <v>150</v>
      </c>
      <c r="I15" s="7">
        <v>150</v>
      </c>
      <c r="J15" s="6">
        <f t="shared" si="0"/>
        <v>300</v>
      </c>
    </row>
    <row r="16" spans="1:13">
      <c r="A16" s="68" t="s">
        <v>20</v>
      </c>
      <c r="B16" s="69"/>
      <c r="C16" s="69"/>
      <c r="D16" s="69"/>
      <c r="E16" s="69"/>
      <c r="F16" s="69"/>
      <c r="G16" s="70"/>
      <c r="H16" s="7"/>
      <c r="I16" s="7"/>
      <c r="J16" s="6">
        <f>SUM(H16:I16)</f>
        <v>0</v>
      </c>
    </row>
    <row r="17" spans="1:13" ht="15.75" thickBot="1">
      <c r="A17" s="71" t="s">
        <v>21</v>
      </c>
      <c r="B17" s="72"/>
      <c r="C17" s="72"/>
      <c r="D17" s="72"/>
      <c r="E17" s="72"/>
      <c r="F17" s="72"/>
      <c r="G17" s="73"/>
      <c r="H17" s="15"/>
      <c r="I17" s="15"/>
      <c r="J17" s="16">
        <f t="shared" si="0"/>
        <v>0</v>
      </c>
    </row>
    <row r="18" spans="1:13" ht="15.75" thickBot="1">
      <c r="A18" s="53" t="s">
        <v>22</v>
      </c>
      <c r="B18" s="54"/>
      <c r="C18" s="54"/>
      <c r="D18" s="54"/>
      <c r="E18" s="54"/>
      <c r="F18" s="54"/>
      <c r="G18" s="55"/>
      <c r="H18" s="17">
        <f>SUM(H10:H17)</f>
        <v>21300</v>
      </c>
      <c r="I18" s="17">
        <f>SUM(I10:I17)</f>
        <v>21300</v>
      </c>
      <c r="J18" s="18">
        <f>SUM(J10:J17)</f>
        <v>42600</v>
      </c>
    </row>
    <row r="19" spans="1:13">
      <c r="A19" s="27" t="s">
        <v>23</v>
      </c>
      <c r="B19" s="28"/>
      <c r="C19" s="28"/>
      <c r="D19" s="28"/>
      <c r="E19" s="28"/>
      <c r="F19" s="28"/>
      <c r="G19" s="29"/>
      <c r="H19" s="2" t="s">
        <v>11</v>
      </c>
      <c r="I19" s="2" t="s">
        <v>12</v>
      </c>
      <c r="J19" s="2" t="s">
        <v>13</v>
      </c>
    </row>
    <row r="20" spans="1:13">
      <c r="A20" s="68" t="s">
        <v>24</v>
      </c>
      <c r="B20" s="69"/>
      <c r="C20" s="69"/>
      <c r="D20" s="69"/>
      <c r="E20" s="69"/>
      <c r="F20" s="69"/>
      <c r="G20" s="70"/>
      <c r="H20" s="9"/>
      <c r="I20" s="9"/>
      <c r="J20" s="6">
        <f>SUM(H20:I20)</f>
        <v>0</v>
      </c>
    </row>
    <row r="21" spans="1:13">
      <c r="A21" s="68" t="s">
        <v>25</v>
      </c>
      <c r="B21" s="69"/>
      <c r="C21" s="69"/>
      <c r="D21" s="69"/>
      <c r="E21" s="69"/>
      <c r="F21" s="69"/>
      <c r="G21" s="70"/>
      <c r="H21" s="9"/>
      <c r="I21" s="9"/>
      <c r="J21" s="6">
        <f t="shared" ref="J21:J31" si="1">SUM(H21:I21)</f>
        <v>0</v>
      </c>
    </row>
    <row r="22" spans="1:13">
      <c r="A22" s="68" t="s">
        <v>26</v>
      </c>
      <c r="B22" s="69"/>
      <c r="C22" s="69"/>
      <c r="D22" s="69"/>
      <c r="E22" s="69"/>
      <c r="F22" s="69"/>
      <c r="G22" s="70"/>
      <c r="H22" s="9"/>
      <c r="I22" s="9"/>
      <c r="J22" s="6">
        <f t="shared" si="1"/>
        <v>0</v>
      </c>
    </row>
    <row r="23" spans="1:13" ht="15.75" thickBot="1">
      <c r="A23" s="71" t="s">
        <v>27</v>
      </c>
      <c r="B23" s="72"/>
      <c r="C23" s="72"/>
      <c r="D23" s="72"/>
      <c r="E23" s="72"/>
      <c r="F23" s="72"/>
      <c r="G23" s="73"/>
      <c r="H23" s="9"/>
      <c r="I23" s="9"/>
      <c r="J23" s="6">
        <f t="shared" si="1"/>
        <v>0</v>
      </c>
    </row>
    <row r="24" spans="1:13" ht="15.75" thickBot="1">
      <c r="A24" s="68" t="s">
        <v>28</v>
      </c>
      <c r="B24" s="69"/>
      <c r="C24" s="69"/>
      <c r="D24" s="24"/>
      <c r="E24" s="25"/>
      <c r="F24" s="25"/>
      <c r="G24" s="26"/>
      <c r="H24" s="10"/>
      <c r="I24" s="9"/>
      <c r="J24" s="6">
        <f t="shared" si="1"/>
        <v>0</v>
      </c>
    </row>
    <row r="25" spans="1:13" ht="15.75" thickBot="1">
      <c r="A25" s="33" t="s">
        <v>28</v>
      </c>
      <c r="B25" s="34"/>
      <c r="C25" s="62"/>
      <c r="D25" s="24"/>
      <c r="E25" s="25"/>
      <c r="F25" s="25"/>
      <c r="G25" s="26"/>
      <c r="H25" s="10"/>
      <c r="I25" s="9"/>
      <c r="J25" s="6">
        <f>SUM(H25:I25)</f>
        <v>0</v>
      </c>
    </row>
    <row r="26" spans="1:13" ht="15.75" thickBot="1">
      <c r="A26" s="68" t="s">
        <v>29</v>
      </c>
      <c r="B26" s="69"/>
      <c r="C26" s="69"/>
      <c r="D26" s="24"/>
      <c r="E26" s="25"/>
      <c r="F26" s="25"/>
      <c r="G26" s="26"/>
      <c r="H26" s="10"/>
      <c r="I26" s="9"/>
      <c r="J26" s="6">
        <f t="shared" si="1"/>
        <v>0</v>
      </c>
    </row>
    <row r="27" spans="1:13" ht="15.75" thickBot="1">
      <c r="A27" s="68" t="s">
        <v>29</v>
      </c>
      <c r="B27" s="69"/>
      <c r="C27" s="69"/>
      <c r="D27" s="24"/>
      <c r="E27" s="25"/>
      <c r="F27" s="25"/>
      <c r="G27" s="26"/>
      <c r="H27" s="10"/>
      <c r="I27" s="9"/>
      <c r="J27" s="6">
        <f t="shared" si="1"/>
        <v>0</v>
      </c>
    </row>
    <row r="28" spans="1:13" ht="15.75" thickBot="1">
      <c r="A28" s="74" t="s">
        <v>29</v>
      </c>
      <c r="B28" s="75"/>
      <c r="C28" s="75"/>
      <c r="D28" s="24"/>
      <c r="E28" s="25"/>
      <c r="F28" s="25"/>
      <c r="G28" s="26"/>
      <c r="H28" s="10"/>
      <c r="I28" s="9"/>
      <c r="J28" s="6">
        <f t="shared" si="1"/>
        <v>0</v>
      </c>
    </row>
    <row r="29" spans="1:13" ht="15.75" thickBot="1">
      <c r="A29" s="76" t="s">
        <v>30</v>
      </c>
      <c r="B29" s="77"/>
      <c r="C29" s="77"/>
      <c r="D29" s="77"/>
      <c r="E29" s="77"/>
      <c r="F29" s="77"/>
      <c r="G29" s="78"/>
      <c r="H29" s="9"/>
      <c r="I29" s="9"/>
      <c r="J29" s="6">
        <f t="shared" si="1"/>
        <v>0</v>
      </c>
    </row>
    <row r="30" spans="1:13" ht="15.75" thickBot="1">
      <c r="A30" s="68" t="s">
        <v>31</v>
      </c>
      <c r="B30" s="69"/>
      <c r="C30" s="69"/>
      <c r="D30" s="24"/>
      <c r="E30" s="25"/>
      <c r="F30" s="25"/>
      <c r="G30" s="26"/>
      <c r="H30" s="10"/>
      <c r="I30" s="9"/>
      <c r="J30" s="6">
        <f t="shared" si="1"/>
        <v>0</v>
      </c>
    </row>
    <row r="31" spans="1:13" ht="15.75" thickBot="1">
      <c r="A31" s="68" t="s">
        <v>31</v>
      </c>
      <c r="B31" s="69"/>
      <c r="C31" s="69"/>
      <c r="D31" s="24"/>
      <c r="E31" s="25"/>
      <c r="F31" s="25"/>
      <c r="G31" s="26"/>
      <c r="H31" s="10"/>
      <c r="I31" s="9"/>
      <c r="J31" s="6">
        <f t="shared" si="1"/>
        <v>0</v>
      </c>
    </row>
    <row r="32" spans="1:13" ht="15.75" thickBot="1">
      <c r="A32" s="33" t="s">
        <v>32</v>
      </c>
      <c r="B32" s="34"/>
      <c r="C32" s="34"/>
      <c r="D32" s="4" t="s">
        <v>33</v>
      </c>
      <c r="E32" s="8"/>
      <c r="F32" s="4" t="s">
        <v>34</v>
      </c>
      <c r="G32" s="8"/>
      <c r="H32" s="11">
        <f>ROUNDUP($L$32,0)</f>
        <v>0</v>
      </c>
      <c r="I32" s="11">
        <f>ROUNDUP($M$32,0)</f>
        <v>0</v>
      </c>
      <c r="J32" s="6">
        <f>SUM(H32:I32)</f>
        <v>0</v>
      </c>
      <c r="K32" s="5">
        <f>100%-1.057%</f>
        <v>0.98943000000000003</v>
      </c>
      <c r="L32">
        <f>E32*$K$32</f>
        <v>0</v>
      </c>
      <c r="M32">
        <f>G32*$K$32</f>
        <v>0</v>
      </c>
    </row>
    <row r="33" spans="1:13" ht="15.75" thickBot="1">
      <c r="A33" s="68" t="s">
        <v>35</v>
      </c>
      <c r="B33" s="69"/>
      <c r="C33" s="69"/>
      <c r="D33" s="4" t="s">
        <v>33</v>
      </c>
      <c r="E33" s="8"/>
      <c r="F33" s="4" t="s">
        <v>34</v>
      </c>
      <c r="G33" s="8"/>
      <c r="H33" s="11">
        <f>ROUNDUP($L$33,0)</f>
        <v>0</v>
      </c>
      <c r="I33" s="11">
        <f>ROUNDUP($M$33,0)</f>
        <v>0</v>
      </c>
      <c r="J33" s="6">
        <f>SUM(H33:I33)</f>
        <v>0</v>
      </c>
      <c r="L33">
        <f>E33*$K$32</f>
        <v>0</v>
      </c>
      <c r="M33">
        <f>G33*$K$32</f>
        <v>0</v>
      </c>
    </row>
    <row r="34" spans="1:13">
      <c r="A34" s="79" t="s">
        <v>36</v>
      </c>
      <c r="B34" s="80"/>
      <c r="C34" s="80"/>
      <c r="D34" s="80"/>
      <c r="E34" s="80"/>
      <c r="F34" s="80"/>
      <c r="G34" s="81"/>
      <c r="H34" s="9"/>
      <c r="I34" s="9"/>
      <c r="J34" s="6">
        <f>SUM(H34:I34)</f>
        <v>0</v>
      </c>
    </row>
    <row r="35" spans="1:13" ht="15.75" thickBot="1">
      <c r="A35" s="68" t="s">
        <v>37</v>
      </c>
      <c r="B35" s="69"/>
      <c r="C35" s="69"/>
      <c r="D35" s="72"/>
      <c r="E35" s="72"/>
      <c r="F35" s="72"/>
      <c r="G35" s="73"/>
      <c r="H35" s="9"/>
      <c r="I35" s="9"/>
      <c r="J35" s="6">
        <f t="shared" ref="J35:J37" si="2">SUM(H35:I35)</f>
        <v>0</v>
      </c>
    </row>
    <row r="36" spans="1:13" ht="15.75" thickBot="1">
      <c r="A36" s="33" t="s">
        <v>38</v>
      </c>
      <c r="B36" s="34"/>
      <c r="C36" s="34"/>
      <c r="D36" s="24"/>
      <c r="E36" s="25"/>
      <c r="F36" s="25"/>
      <c r="G36" s="26"/>
      <c r="H36" s="10"/>
      <c r="I36" s="9"/>
      <c r="J36" s="6">
        <f t="shared" si="2"/>
        <v>0</v>
      </c>
    </row>
    <row r="37" spans="1:13" ht="15.75" thickBot="1">
      <c r="A37" s="66" t="s">
        <v>39</v>
      </c>
      <c r="B37" s="67"/>
      <c r="C37" s="67"/>
      <c r="D37" s="24"/>
      <c r="E37" s="25"/>
      <c r="F37" s="25"/>
      <c r="G37" s="26"/>
      <c r="H37" s="22"/>
      <c r="I37" s="19"/>
      <c r="J37" s="16">
        <f t="shared" si="2"/>
        <v>0</v>
      </c>
    </row>
    <row r="38" spans="1:13" ht="15.75" thickBot="1">
      <c r="A38" s="53" t="s">
        <v>40</v>
      </c>
      <c r="B38" s="54"/>
      <c r="C38" s="54"/>
      <c r="D38" s="54"/>
      <c r="E38" s="54"/>
      <c r="F38" s="54"/>
      <c r="G38" s="55"/>
      <c r="H38" s="17">
        <f>SUM(H20:H37)</f>
        <v>0</v>
      </c>
      <c r="I38" s="17">
        <f>SUM(I20:I37)</f>
        <v>0</v>
      </c>
      <c r="J38" s="18">
        <f>SUM(J20:J37)</f>
        <v>0</v>
      </c>
    </row>
    <row r="39" spans="1:13">
      <c r="A39" s="27" t="s">
        <v>41</v>
      </c>
      <c r="B39" s="28"/>
      <c r="C39" s="28"/>
      <c r="D39" s="28"/>
      <c r="E39" s="28"/>
      <c r="F39" s="28"/>
      <c r="G39" s="29"/>
      <c r="H39" s="20"/>
      <c r="I39" s="20"/>
      <c r="J39" s="21"/>
    </row>
    <row r="40" spans="1:13" ht="15.75" thickBot="1">
      <c r="A40" s="71" t="s">
        <v>42</v>
      </c>
      <c r="B40" s="72"/>
      <c r="C40" s="72"/>
      <c r="D40" s="72"/>
      <c r="E40" s="72"/>
      <c r="F40" s="72"/>
      <c r="G40" s="73"/>
      <c r="H40" s="9"/>
      <c r="I40" s="9"/>
      <c r="J40" s="6">
        <f>SUM(H40:I40)</f>
        <v>0</v>
      </c>
    </row>
    <row r="41" spans="1:13" ht="15.75" thickBot="1">
      <c r="A41" s="68" t="s">
        <v>43</v>
      </c>
      <c r="B41" s="69"/>
      <c r="C41" s="69"/>
      <c r="D41" s="24"/>
      <c r="E41" s="25"/>
      <c r="F41" s="25"/>
      <c r="G41" s="26"/>
      <c r="H41" s="10"/>
      <c r="I41" s="9"/>
      <c r="J41" s="6">
        <f t="shared" ref="J41:J44" si="3">SUM(H41:I41)</f>
        <v>0</v>
      </c>
    </row>
    <row r="42" spans="1:13" ht="15.75" thickBot="1">
      <c r="A42" s="68" t="s">
        <v>44</v>
      </c>
      <c r="B42" s="69"/>
      <c r="C42" s="69"/>
      <c r="D42" s="4" t="s">
        <v>45</v>
      </c>
      <c r="E42" s="8"/>
      <c r="F42" s="4" t="s">
        <v>34</v>
      </c>
      <c r="G42" s="8"/>
      <c r="H42" s="11">
        <f>ROUNDUP($L$42,0)</f>
        <v>0</v>
      </c>
      <c r="I42" s="6">
        <f>ROUNDUP($M$42,0)</f>
        <v>0</v>
      </c>
      <c r="J42" s="6">
        <f t="shared" si="3"/>
        <v>0</v>
      </c>
      <c r="K42" s="5">
        <f>100%-4.228%</f>
        <v>0.95772000000000002</v>
      </c>
      <c r="L42">
        <f>E42*$K$42</f>
        <v>0</v>
      </c>
      <c r="M42">
        <f>G42*$K$42</f>
        <v>0</v>
      </c>
    </row>
    <row r="43" spans="1:13" ht="15.75" thickBot="1">
      <c r="A43" s="76" t="s">
        <v>46</v>
      </c>
      <c r="B43" s="77"/>
      <c r="C43" s="77"/>
      <c r="D43" s="77"/>
      <c r="E43" s="77"/>
      <c r="F43" s="77"/>
      <c r="G43" s="78"/>
      <c r="H43" s="9"/>
      <c r="I43" s="9"/>
      <c r="J43" s="6">
        <f t="shared" si="3"/>
        <v>0</v>
      </c>
    </row>
    <row r="44" spans="1:13" ht="15.75" thickBot="1">
      <c r="A44" s="71" t="s">
        <v>47</v>
      </c>
      <c r="B44" s="72"/>
      <c r="C44" s="72"/>
      <c r="D44" s="59"/>
      <c r="E44" s="60"/>
      <c r="F44" s="60"/>
      <c r="G44" s="61"/>
      <c r="H44" s="22"/>
      <c r="I44" s="19"/>
      <c r="J44" s="16">
        <f t="shared" si="3"/>
        <v>0</v>
      </c>
    </row>
    <row r="45" spans="1:13" ht="15.75" thickBot="1">
      <c r="A45" s="53" t="s">
        <v>48</v>
      </c>
      <c r="B45" s="54"/>
      <c r="C45" s="54"/>
      <c r="D45" s="54"/>
      <c r="E45" s="54"/>
      <c r="F45" s="54"/>
      <c r="G45" s="55"/>
      <c r="H45" s="17">
        <f>SUM(H40:H44)</f>
        <v>0</v>
      </c>
      <c r="I45" s="17">
        <f>SUM(I40:I44)</f>
        <v>0</v>
      </c>
      <c r="J45" s="18">
        <f>SUM(J40:J44)</f>
        <v>0</v>
      </c>
    </row>
    <row r="46" spans="1:13" ht="15.75" thickBot="1">
      <c r="A46" s="63" t="s">
        <v>49</v>
      </c>
      <c r="B46" s="64"/>
      <c r="C46" s="64"/>
      <c r="D46" s="64"/>
      <c r="E46" s="64"/>
      <c r="F46" s="64"/>
      <c r="G46" s="65"/>
      <c r="H46" s="17">
        <f>SUM(H18-H38-H45)</f>
        <v>21300</v>
      </c>
      <c r="I46" s="17">
        <f>SUM(I18-I38-I45)</f>
        <v>21300</v>
      </c>
      <c r="J46" s="18">
        <f>SUM(H46:I46)</f>
        <v>42600</v>
      </c>
    </row>
    <row r="47" spans="1:13" ht="44.25" customHeight="1" thickBot="1">
      <c r="A47" s="56" t="s">
        <v>50</v>
      </c>
      <c r="B47" s="57"/>
      <c r="C47" s="57"/>
      <c r="D47" s="57"/>
      <c r="E47" s="57"/>
      <c r="F47" s="57"/>
      <c r="G47" s="57"/>
      <c r="H47" s="57"/>
      <c r="I47" s="57"/>
      <c r="J47" s="58"/>
    </row>
    <row r="48" spans="1:13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>
      <c r="B51" s="12"/>
      <c r="C51" s="12"/>
      <c r="G51" s="12"/>
      <c r="H51" s="12"/>
      <c r="I51" s="12"/>
    </row>
    <row r="52" spans="1:10">
      <c r="B52" s="12"/>
      <c r="C52" s="12"/>
      <c r="G52" s="12"/>
      <c r="H52" s="12"/>
      <c r="I52" s="12"/>
    </row>
  </sheetData>
  <sheetProtection algorithmName="SHA-512" hashValue="PmirZhBIfRoFL18fxkY/bYsMpF7apuAEIyGdY59GRXJ6fo0aCdVnwWrQed+u/Z0w7H2Q3M5oZXGA/SLIDWe2gA==" saltValue="7Rtb91vIb64+Uln0RC+LLQ==" spinCount="100000" sheet="1" objects="1" scenarios="1"/>
  <mergeCells count="62">
    <mergeCell ref="A25:C25"/>
    <mergeCell ref="A36:C36"/>
    <mergeCell ref="D36:G36"/>
    <mergeCell ref="A46:G46"/>
    <mergeCell ref="A21:G21"/>
    <mergeCell ref="A22:G22"/>
    <mergeCell ref="D25:G25"/>
    <mergeCell ref="A23:G23"/>
    <mergeCell ref="D24:G24"/>
    <mergeCell ref="A38:G38"/>
    <mergeCell ref="A41:C41"/>
    <mergeCell ref="A37:C37"/>
    <mergeCell ref="D37:G37"/>
    <mergeCell ref="A47:J47"/>
    <mergeCell ref="D26:G26"/>
    <mergeCell ref="D27:G27"/>
    <mergeCell ref="D28:G28"/>
    <mergeCell ref="A30:C30"/>
    <mergeCell ref="A31:C31"/>
    <mergeCell ref="A32:C32"/>
    <mergeCell ref="A29:G29"/>
    <mergeCell ref="A26:C26"/>
    <mergeCell ref="A27:C27"/>
    <mergeCell ref="A28:C28"/>
    <mergeCell ref="D44:G44"/>
    <mergeCell ref="A45:G45"/>
    <mergeCell ref="A44:C44"/>
    <mergeCell ref="A11:G11"/>
    <mergeCell ref="A12:G12"/>
    <mergeCell ref="A13:G13"/>
    <mergeCell ref="A18:G18"/>
    <mergeCell ref="A20:G20"/>
    <mergeCell ref="A19:G19"/>
    <mergeCell ref="A9:G9"/>
    <mergeCell ref="A10:G10"/>
    <mergeCell ref="A2:M2"/>
    <mergeCell ref="A3:J3"/>
    <mergeCell ref="A4:J4"/>
    <mergeCell ref="A5:J5"/>
    <mergeCell ref="A6:J6"/>
    <mergeCell ref="I7:J7"/>
    <mergeCell ref="I8:J8"/>
    <mergeCell ref="C7:G7"/>
    <mergeCell ref="C8:G8"/>
    <mergeCell ref="A7:B7"/>
    <mergeCell ref="A8:B8"/>
    <mergeCell ref="A1:J1"/>
    <mergeCell ref="A42:C42"/>
    <mergeCell ref="A43:G43"/>
    <mergeCell ref="A33:C33"/>
    <mergeCell ref="D30:G30"/>
    <mergeCell ref="D31:G31"/>
    <mergeCell ref="A34:G34"/>
    <mergeCell ref="A35:G35"/>
    <mergeCell ref="A14:G14"/>
    <mergeCell ref="A15:G15"/>
    <mergeCell ref="A16:G16"/>
    <mergeCell ref="A17:G17"/>
    <mergeCell ref="A24:C24"/>
    <mergeCell ref="A39:G39"/>
    <mergeCell ref="A40:G40"/>
    <mergeCell ref="D41:G41"/>
  </mergeCells>
  <pageMargins left="0.25" right="0.25" top="0" bottom="0" header="0" footer="0"/>
  <pageSetup orientation="portrait" r:id="rId1"/>
  <headerFooter alignWithMargins="0">
    <oddFooter xml:space="preserve">&amp;C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5ec728-7d83-4dc7-b64e-bfa486cca5db" xsi:nil="true"/>
    <lcf76f155ced4ddcb4097134ff3c332f xmlns="852b13c5-f56f-479d-baa9-a3632bea623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93F640A6AA9A4E84C3AA3A595AF431" ma:contentTypeVersion="18" ma:contentTypeDescription="Create a new document." ma:contentTypeScope="" ma:versionID="e5c58423a770ec4f0c49a0ef8ecf5ead">
  <xsd:schema xmlns:xsd="http://www.w3.org/2001/XMLSchema" xmlns:xs="http://www.w3.org/2001/XMLSchema" xmlns:p="http://schemas.microsoft.com/office/2006/metadata/properties" xmlns:ns2="852b13c5-f56f-479d-baa9-a3632bea6233" xmlns:ns3="d85ec728-7d83-4dc7-b64e-bfa486cca5db" targetNamespace="http://schemas.microsoft.com/office/2006/metadata/properties" ma:root="true" ma:fieldsID="f61e2c0e12d19f2fbe357fd71c467b9a" ns2:_="" ns3:_="">
    <xsd:import namespace="852b13c5-f56f-479d-baa9-a3632bea6233"/>
    <xsd:import namespace="d85ec728-7d83-4dc7-b64e-bfa486cca5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b13c5-f56f-479d-baa9-a3632bea62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2b7b6e9-3053-49cf-93f2-a3bb80b8f2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ec728-7d83-4dc7-b64e-bfa486cca5d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c97513b-b217-46be-ba5d-bc3237ad7e48}" ma:internalName="TaxCatchAll" ma:showField="CatchAllData" ma:web="d85ec728-7d83-4dc7-b64e-bfa486cca5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3B3B1A-9552-4FC4-95E8-11B570E63F4E}"/>
</file>

<file path=customXml/itemProps2.xml><?xml version="1.0" encoding="utf-8"?>
<ds:datastoreItem xmlns:ds="http://schemas.openxmlformats.org/officeDocument/2006/customXml" ds:itemID="{507B5453-F2FF-4E64-B9AF-8ABC45BFA142}"/>
</file>

<file path=customXml/itemProps3.xml><?xml version="1.0" encoding="utf-8"?>
<ds:datastoreItem xmlns:ds="http://schemas.openxmlformats.org/officeDocument/2006/customXml" ds:itemID="{2D6B652F-DC6C-44D4-9987-08B6EC2B4E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Parker, Rachel</dc:creator>
  <cp:keywords/>
  <dc:description/>
  <cp:lastModifiedBy>Gurley, Lena J</cp:lastModifiedBy>
  <cp:revision/>
  <dcterms:created xsi:type="dcterms:W3CDTF">2018-10-12T15:51:25Z</dcterms:created>
  <dcterms:modified xsi:type="dcterms:W3CDTF">2023-11-16T21:09:52Z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0x010100C393F640A6AA9A4E84C3AA3A595AF431</vt:lpwstr>
  </property>
  <property fmtid="{D5CDD505-2E9C-101B-9397-08002B2CF9AE}" pid="3" name="MediaServiceImageTags">
    <vt:lpwstr/>
  </property>
</Properties>
</file>